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71" i="1"/>
  <c r="B71" i="1"/>
  <c r="D60" i="1"/>
  <c r="D59" i="1" s="1"/>
  <c r="C60" i="1"/>
  <c r="B60" i="1"/>
  <c r="B59" i="1" s="1"/>
  <c r="C59" i="1"/>
  <c r="C68" i="1" s="1"/>
  <c r="D55" i="1"/>
  <c r="C55" i="1"/>
  <c r="B55" i="1"/>
  <c r="D39" i="1"/>
  <c r="C39" i="1"/>
  <c r="C37" i="1" s="1"/>
  <c r="B39" i="1"/>
  <c r="B37" i="1" s="1"/>
  <c r="D37" i="1"/>
  <c r="D24" i="1"/>
  <c r="D22" i="1" s="1"/>
  <c r="D52" i="1" s="1"/>
  <c r="C24" i="1"/>
  <c r="C22" i="1" s="1"/>
  <c r="C52" i="1" s="1"/>
  <c r="B24" i="1"/>
  <c r="B22" i="1"/>
  <c r="B52" i="1" s="1"/>
  <c r="B20" i="1"/>
  <c r="B53" i="1" s="1"/>
  <c r="D10" i="1"/>
  <c r="C10" i="1"/>
  <c r="B10" i="1"/>
  <c r="D4" i="1"/>
  <c r="C4" i="1"/>
  <c r="C20" i="1" s="1"/>
  <c r="C53" i="1" s="1"/>
  <c r="C69" i="1" s="1"/>
  <c r="C70" i="1" s="1"/>
  <c r="B4" i="1"/>
  <c r="D68" i="1" l="1"/>
  <c r="D20" i="1"/>
  <c r="D53" i="1" s="1"/>
  <c r="D69" i="1" s="1"/>
  <c r="D70" i="1" s="1"/>
  <c r="B68" i="1"/>
  <c r="B69" i="1"/>
  <c r="B70" i="1" s="1"/>
</calcChain>
</file>

<file path=xl/sharedStrings.xml><?xml version="1.0" encoding="utf-8"?>
<sst xmlns="http://schemas.openxmlformats.org/spreadsheetml/2006/main" count="86" uniqueCount="76">
  <si>
    <t>NAKİT AKIŞLARI</t>
  </si>
  <si>
    <t>2016 YILI</t>
  </si>
  <si>
    <t>2017 YILI</t>
  </si>
  <si>
    <t>2018 YILI</t>
  </si>
  <si>
    <t xml:space="preserve">        FAALİYETLERDEN KAYNAKLANAN NAKİT AKIŞLARI</t>
  </si>
  <si>
    <t>A-) Faaliyetlerden Sağlanan Nakit Girişleri</t>
  </si>
  <si>
    <t xml:space="preserve">       Vergi Gelirleri</t>
  </si>
  <si>
    <t xml:space="preserve">       Teşebbüs ve Mülkiyet Gelirleri</t>
  </si>
  <si>
    <t xml:space="preserve">       Alınan Bağış ve Yardımlar</t>
  </si>
  <si>
    <t xml:space="preserve">       Faizler, Cezalar, Paylar</t>
  </si>
  <si>
    <t xml:space="preserve">       Menkul Kıymet ve Varlık Gelirleri</t>
  </si>
  <si>
    <t>B-) Faaliyetlerden Kaynaklanan Nakit Çıkışları</t>
  </si>
  <si>
    <t xml:space="preserve">        Personel Giderleri</t>
  </si>
  <si>
    <t xml:space="preserve">        Sosyal Güvenlik Kurumlarına Devlet Primleri</t>
  </si>
  <si>
    <t xml:space="preserve">        Mal ve Hizmet Giderleri</t>
  </si>
  <si>
    <t xml:space="preserve">        Faiz Giderleri</t>
  </si>
  <si>
    <t xml:space="preserve">        Cari Transferler</t>
  </si>
  <si>
    <t xml:space="preserve">        Sermaye Transferleri</t>
  </si>
  <si>
    <t xml:space="preserve">        Proje Kapsamında Yapılan Cari Giderler</t>
  </si>
  <si>
    <t xml:space="preserve">        Diğer Giderler</t>
  </si>
  <si>
    <t>C-) Ön Ödemelerden Kaynaklanan Nakit Akışları</t>
  </si>
  <si>
    <t>D-) Faaliyetlerden Sağlanan Net Nakit Akışı (A-B-C)</t>
  </si>
  <si>
    <t xml:space="preserve">       YATIRIMLARDAN KAYNAKLANAN NAKİT AKIŞLARI</t>
  </si>
  <si>
    <t>E-) Mali ve Mali Olmayan Varlık Satışlarından Kaynaklanan Nakit Girişleri</t>
  </si>
  <si>
    <t xml:space="preserve">       Stok Satışlarından Kaynaklanan Nakit Girişleri</t>
  </si>
  <si>
    <t xml:space="preserve">       Maddi Duran Varlık Satışlarından Kaynaklanan Nakit Girişleri</t>
  </si>
  <si>
    <t xml:space="preserve">            Arazi ve Arsalar </t>
  </si>
  <si>
    <t xml:space="preserve">            Yeraltı ve Yerüstü Düzenleri </t>
  </si>
  <si>
    <t xml:space="preserve">            Binalar </t>
  </si>
  <si>
    <t xml:space="preserve">            Tesis, Makine ve Cihazlar </t>
  </si>
  <si>
    <t xml:space="preserve">            Taşıtlar </t>
  </si>
  <si>
    <t xml:space="preserve">            Demirbaşlar </t>
  </si>
  <si>
    <t xml:space="preserve">            Hizmet İmtiyaz Varlıkları </t>
  </si>
  <si>
    <t xml:space="preserve">            Yapılmakta Olan Yatırımlar </t>
  </si>
  <si>
    <t xml:space="preserve">            Yatırım Avansları </t>
  </si>
  <si>
    <t xml:space="preserve">            Elden Çıkarlacak Stoklar ve Maddi Duran Varlıklar </t>
  </si>
  <si>
    <t xml:space="preserve">       Mali Varlık Satışlarından Kaynaklanan Nakit Girişleri</t>
  </si>
  <si>
    <t xml:space="preserve">       Maddi Olmayan Duran Varlık Satışlarından Kaynaklanan Nakit Girişleri</t>
  </si>
  <si>
    <t>F-) Mali ve Mali Olmayan Varlık Alımlarından Kaynaklanan Nakit Çıkışları</t>
  </si>
  <si>
    <t xml:space="preserve">       Stok Alımlarından Kaynaklanan Nakit Çıkışları</t>
  </si>
  <si>
    <t xml:space="preserve">       Maddi Duran Varlık Alımlarından Kaynaklanan Nakit Çıkışları</t>
  </si>
  <si>
    <t xml:space="preserve">       Mali Varlık Alımlarından Kaynaklanan Nakit Çıkışları</t>
  </si>
  <si>
    <t xml:space="preserve">       Maddi Olmayan Duran Varlık Alımlarından Kaynaklanan Nakit Çıkışları</t>
  </si>
  <si>
    <t>G-) Yatırımlardan Sağlanan Net Nakit Akışı (E-F)</t>
  </si>
  <si>
    <t xml:space="preserve">       H-) NAKİT AÇIK/FAZLASI (D+G)</t>
  </si>
  <si>
    <t xml:space="preserve">       FİNANSMAN FAALİYETLERİNDEN KAYNAKLANAN NAKİT AKIŞLARI</t>
  </si>
  <si>
    <t>I-) Net Mali Varlık Ediniminden Kaynaklanan Nakit Akışları</t>
  </si>
  <si>
    <t xml:space="preserve">       Menkul Kıymet ve Varlıklardan Kaynaklanan Nakit Akışları</t>
  </si>
  <si>
    <t xml:space="preserve">       Kurum Alacaklarından Kaynaklanan Nakit Akışları</t>
  </si>
  <si>
    <t xml:space="preserve">       Diğer Varlık Edinimlerinden Kaynaklanan Nakit Akışları</t>
  </si>
  <si>
    <t>J-) Net Borçlanmadan Kaynaklanan Nakit Akışları</t>
  </si>
  <si>
    <t xml:space="preserve">       Mali Borçlanmadan Kaynaklanan Nakit Akışları</t>
  </si>
  <si>
    <t xml:space="preserve">            Para Piyasası Nakit İşlemleri Borçları</t>
  </si>
  <si>
    <t xml:space="preserve">            Kamu İdarelerine Mali Borçlar </t>
  </si>
  <si>
    <t xml:space="preserve">            Tahviller</t>
  </si>
  <si>
    <t xml:space="preserve">            Bonolar</t>
  </si>
  <si>
    <t xml:space="preserve">            Diğer İç Mali Borçlar</t>
  </si>
  <si>
    <t xml:space="preserve">            Dış Mali Borçlar</t>
  </si>
  <si>
    <t xml:space="preserve">       Diğer Yükümlülüklerden Kaynaklanan Nakit Akışları</t>
  </si>
  <si>
    <t>K-) Finansman Faaliyetlerinden Kaynaklanan Net Nakit Akışları (J-I)</t>
  </si>
  <si>
    <t xml:space="preserve">       L-) NAKİT STOĞUNDAKİ NET DEĞİŞİM (H+K)</t>
  </si>
  <si>
    <t xml:space="preserve">       İSTATİSTİKSEL HATA (L-M)</t>
  </si>
  <si>
    <t xml:space="preserve">       M-) HAZIR DEĞERLER NAKİT DEĞİŞİMİ   </t>
  </si>
  <si>
    <t xml:space="preserve">        Kasa </t>
  </si>
  <si>
    <t xml:space="preserve">        Alınan Çekler </t>
  </si>
  <si>
    <t xml:space="preserve">        Banka </t>
  </si>
  <si>
    <t xml:space="preserve">        Verilen Çekler ve Gönderme Emirleri </t>
  </si>
  <si>
    <t xml:space="preserve">        Proje Özel Hesabı</t>
  </si>
  <si>
    <t xml:space="preserve">        Döviz </t>
  </si>
  <si>
    <t xml:space="preserve">        Döviz Gönderme Emirleri </t>
  </si>
  <si>
    <t xml:space="preserve">        Elçilik ve Konsolosluklar Nezdindeki Paralar </t>
  </si>
  <si>
    <t xml:space="preserve">        Diğer Hazır Değerler </t>
  </si>
  <si>
    <t xml:space="preserve">        Banka Kredi Kartlarından Alacaklar </t>
  </si>
  <si>
    <t>2018 Yılı Nakit Akış Tablosu</t>
  </si>
  <si>
    <t>Hazır değerler grubunda yer alan hesaplar kur farklarında yaşanan değişimler sonucu 11.057,28 TL olumlu etkilenmiştir.</t>
  </si>
  <si>
    <t>Hazır değerler nakit değişimi 2018 yılı için; 4.328.943,32 dönem başı TL, dönem sonu 3.655.580,31 TL olup yıl içindeki nakit değişim 673.363,01 TL tutarında azalmıştır.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</si>
</sst>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8"/>
      <name val="Calibri"/>
      <family val="2"/>
      <charset val="162"/>
    </font>
    <font>
      <sz val="11"/>
      <name val="Calibri"/>
      <family val="2"/>
      <charset val="162"/>
    </font>
    <font>
      <b/>
      <sz val="12"/>
      <color indexed="9"/>
      <name val="Calibri"/>
      <family val="2"/>
      <charset val="162"/>
    </font>
    <font>
      <sz val="12"/>
      <name val="Calibri"/>
      <family val="2"/>
    </font>
    <font>
      <b/>
      <sz val="12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/>
    <xf numFmtId="0" fontId="4" fillId="3" borderId="7" xfId="0" applyFont="1" applyFill="1" applyBorder="1"/>
    <xf numFmtId="0" fontId="4" fillId="3" borderId="0" xfId="0" applyFont="1" applyFill="1" applyBorder="1"/>
    <xf numFmtId="4" fontId="4" fillId="3" borderId="8" xfId="0" applyNumberFormat="1" applyFont="1" applyFill="1" applyBorder="1"/>
    <xf numFmtId="164" fontId="0" fillId="0" borderId="0" xfId="0" applyNumberFormat="1"/>
    <xf numFmtId="0" fontId="5" fillId="4" borderId="6" xfId="0" applyFont="1" applyFill="1" applyBorder="1"/>
    <xf numFmtId="165" fontId="5" fillId="4" borderId="7" xfId="0" applyNumberFormat="1" applyFont="1" applyFill="1" applyBorder="1"/>
    <xf numFmtId="165" fontId="5" fillId="4" borderId="0" xfId="0" applyNumberFormat="1" applyFont="1" applyFill="1" applyBorder="1"/>
    <xf numFmtId="4" fontId="5" fillId="4" borderId="8" xfId="0" applyNumberFormat="1" applyFont="1" applyFill="1" applyBorder="1"/>
    <xf numFmtId="0" fontId="4" fillId="0" borderId="6" xfId="0" applyFont="1" applyBorder="1"/>
    <xf numFmtId="165" fontId="4" fillId="0" borderId="7" xfId="0" applyNumberFormat="1" applyFont="1" applyBorder="1"/>
    <xf numFmtId="165" fontId="4" fillId="0" borderId="0" xfId="0" applyNumberFormat="1" applyFont="1" applyBorder="1"/>
    <xf numFmtId="165" fontId="4" fillId="3" borderId="7" xfId="0" applyNumberFormat="1" applyFont="1" applyFill="1" applyBorder="1"/>
    <xf numFmtId="165" fontId="4" fillId="3" borderId="0" xfId="0" applyNumberFormat="1" applyFont="1" applyFill="1" applyBorder="1"/>
    <xf numFmtId="165" fontId="4" fillId="0" borderId="9" xfId="0" applyNumberFormat="1" applyFont="1" applyBorder="1"/>
    <xf numFmtId="0" fontId="5" fillId="4" borderId="2" xfId="0" applyFont="1" applyFill="1" applyBorder="1"/>
    <xf numFmtId="165" fontId="5" fillId="4" borderId="3" xfId="0" applyNumberFormat="1" applyFont="1" applyFill="1" applyBorder="1"/>
    <xf numFmtId="165" fontId="5" fillId="4" borderId="4" xfId="0" applyNumberFormat="1" applyFont="1" applyFill="1" applyBorder="1"/>
    <xf numFmtId="0" fontId="4" fillId="0" borderId="10" xfId="0" applyFont="1" applyBorder="1"/>
    <xf numFmtId="165" fontId="4" fillId="0" borderId="1" xfId="0" applyNumberFormat="1" applyFont="1" applyBorder="1"/>
    <xf numFmtId="4" fontId="2" fillId="0" borderId="0" xfId="0" applyNumberFormat="1" applyFont="1"/>
    <xf numFmtId="165" fontId="5" fillId="4" borderId="11" xfId="0" applyNumberFormat="1" applyFont="1" applyFill="1" applyBorder="1"/>
    <xf numFmtId="4" fontId="0" fillId="0" borderId="12" xfId="0" applyNumberFormat="1" applyBorder="1"/>
    <xf numFmtId="4" fontId="0" fillId="0" borderId="7" xfId="0" applyNumberFormat="1" applyBorder="1"/>
    <xf numFmtId="4" fontId="5" fillId="4" borderId="7" xfId="0" applyNumberFormat="1" applyFont="1" applyFill="1" applyBorder="1"/>
    <xf numFmtId="4" fontId="4" fillId="3" borderId="7" xfId="0" applyNumberFormat="1" applyFont="1" applyFill="1" applyBorder="1"/>
    <xf numFmtId="4" fontId="4" fillId="0" borderId="7" xfId="0" applyNumberFormat="1" applyFont="1" applyBorder="1"/>
    <xf numFmtId="4" fontId="5" fillId="4" borderId="3" xfId="0" applyNumberFormat="1" applyFont="1" applyFill="1" applyBorder="1"/>
    <xf numFmtId="4" fontId="0" fillId="0" borderId="13" xfId="0" applyNumberFormat="1" applyBorder="1"/>
    <xf numFmtId="4" fontId="4" fillId="5" borderId="7" xfId="0" applyNumberFormat="1" applyFon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abSelected="1" workbookViewId="0">
      <selection activeCell="A83" sqref="A83"/>
    </sheetView>
  </sheetViews>
  <sheetFormatPr defaultRowHeight="15" x14ac:dyDescent="0.25"/>
  <cols>
    <col min="1" max="1" width="72.85546875" style="1" bestFit="1" customWidth="1"/>
    <col min="2" max="3" width="31.85546875" style="1" hidden="1" customWidth="1"/>
    <col min="4" max="4" width="31.85546875" style="26" bestFit="1" customWidth="1"/>
    <col min="5" max="5" width="9.140625" style="1"/>
    <col min="6" max="6" width="14.85546875" style="1" bestFit="1" customWidth="1"/>
    <col min="7" max="255" width="9.140625" style="1"/>
    <col min="256" max="256" width="72.85546875" style="1" bestFit="1" customWidth="1"/>
    <col min="257" max="259" width="31.85546875" style="1" bestFit="1" customWidth="1"/>
    <col min="260" max="511" width="9.140625" style="1"/>
    <col min="512" max="512" width="72.85546875" style="1" bestFit="1" customWidth="1"/>
    <col min="513" max="515" width="31.85546875" style="1" bestFit="1" customWidth="1"/>
    <col min="516" max="767" width="9.140625" style="1"/>
    <col min="768" max="768" width="72.85546875" style="1" bestFit="1" customWidth="1"/>
    <col min="769" max="771" width="31.85546875" style="1" bestFit="1" customWidth="1"/>
    <col min="772" max="1023" width="9.140625" style="1"/>
    <col min="1024" max="1024" width="72.85546875" style="1" bestFit="1" customWidth="1"/>
    <col min="1025" max="1027" width="31.85546875" style="1" bestFit="1" customWidth="1"/>
    <col min="1028" max="1279" width="9.140625" style="1"/>
    <col min="1280" max="1280" width="72.85546875" style="1" bestFit="1" customWidth="1"/>
    <col min="1281" max="1283" width="31.85546875" style="1" bestFit="1" customWidth="1"/>
    <col min="1284" max="1535" width="9.140625" style="1"/>
    <col min="1536" max="1536" width="72.85546875" style="1" bestFit="1" customWidth="1"/>
    <col min="1537" max="1539" width="31.85546875" style="1" bestFit="1" customWidth="1"/>
    <col min="1540" max="1791" width="9.140625" style="1"/>
    <col min="1792" max="1792" width="72.85546875" style="1" bestFit="1" customWidth="1"/>
    <col min="1793" max="1795" width="31.85546875" style="1" bestFit="1" customWidth="1"/>
    <col min="1796" max="2047" width="9.140625" style="1"/>
    <col min="2048" max="2048" width="72.85546875" style="1" bestFit="1" customWidth="1"/>
    <col min="2049" max="2051" width="31.85546875" style="1" bestFit="1" customWidth="1"/>
    <col min="2052" max="2303" width="9.140625" style="1"/>
    <col min="2304" max="2304" width="72.85546875" style="1" bestFit="1" customWidth="1"/>
    <col min="2305" max="2307" width="31.85546875" style="1" bestFit="1" customWidth="1"/>
    <col min="2308" max="2559" width="9.140625" style="1"/>
    <col min="2560" max="2560" width="72.85546875" style="1" bestFit="1" customWidth="1"/>
    <col min="2561" max="2563" width="31.85546875" style="1" bestFit="1" customWidth="1"/>
    <col min="2564" max="2815" width="9.140625" style="1"/>
    <col min="2816" max="2816" width="72.85546875" style="1" bestFit="1" customWidth="1"/>
    <col min="2817" max="2819" width="31.85546875" style="1" bestFit="1" customWidth="1"/>
    <col min="2820" max="3071" width="9.140625" style="1"/>
    <col min="3072" max="3072" width="72.85546875" style="1" bestFit="1" customWidth="1"/>
    <col min="3073" max="3075" width="31.85546875" style="1" bestFit="1" customWidth="1"/>
    <col min="3076" max="3327" width="9.140625" style="1"/>
    <col min="3328" max="3328" width="72.85546875" style="1" bestFit="1" customWidth="1"/>
    <col min="3329" max="3331" width="31.85546875" style="1" bestFit="1" customWidth="1"/>
    <col min="3332" max="3583" width="9.140625" style="1"/>
    <col min="3584" max="3584" width="72.85546875" style="1" bestFit="1" customWidth="1"/>
    <col min="3585" max="3587" width="31.85546875" style="1" bestFit="1" customWidth="1"/>
    <col min="3588" max="3839" width="9.140625" style="1"/>
    <col min="3840" max="3840" width="72.85546875" style="1" bestFit="1" customWidth="1"/>
    <col min="3841" max="3843" width="31.85546875" style="1" bestFit="1" customWidth="1"/>
    <col min="3844" max="4095" width="9.140625" style="1"/>
    <col min="4096" max="4096" width="72.85546875" style="1" bestFit="1" customWidth="1"/>
    <col min="4097" max="4099" width="31.85546875" style="1" bestFit="1" customWidth="1"/>
    <col min="4100" max="4351" width="9.140625" style="1"/>
    <col min="4352" max="4352" width="72.85546875" style="1" bestFit="1" customWidth="1"/>
    <col min="4353" max="4355" width="31.85546875" style="1" bestFit="1" customWidth="1"/>
    <col min="4356" max="4607" width="9.140625" style="1"/>
    <col min="4608" max="4608" width="72.85546875" style="1" bestFit="1" customWidth="1"/>
    <col min="4609" max="4611" width="31.85546875" style="1" bestFit="1" customWidth="1"/>
    <col min="4612" max="4863" width="9.140625" style="1"/>
    <col min="4864" max="4864" width="72.85546875" style="1" bestFit="1" customWidth="1"/>
    <col min="4865" max="4867" width="31.85546875" style="1" bestFit="1" customWidth="1"/>
    <col min="4868" max="5119" width="9.140625" style="1"/>
    <col min="5120" max="5120" width="72.85546875" style="1" bestFit="1" customWidth="1"/>
    <col min="5121" max="5123" width="31.85546875" style="1" bestFit="1" customWidth="1"/>
    <col min="5124" max="5375" width="9.140625" style="1"/>
    <col min="5376" max="5376" width="72.85546875" style="1" bestFit="1" customWidth="1"/>
    <col min="5377" max="5379" width="31.85546875" style="1" bestFit="1" customWidth="1"/>
    <col min="5380" max="5631" width="9.140625" style="1"/>
    <col min="5632" max="5632" width="72.85546875" style="1" bestFit="1" customWidth="1"/>
    <col min="5633" max="5635" width="31.85546875" style="1" bestFit="1" customWidth="1"/>
    <col min="5636" max="5887" width="9.140625" style="1"/>
    <col min="5888" max="5888" width="72.85546875" style="1" bestFit="1" customWidth="1"/>
    <col min="5889" max="5891" width="31.85546875" style="1" bestFit="1" customWidth="1"/>
    <col min="5892" max="6143" width="9.140625" style="1"/>
    <col min="6144" max="6144" width="72.85546875" style="1" bestFit="1" customWidth="1"/>
    <col min="6145" max="6147" width="31.85546875" style="1" bestFit="1" customWidth="1"/>
    <col min="6148" max="6399" width="9.140625" style="1"/>
    <col min="6400" max="6400" width="72.85546875" style="1" bestFit="1" customWidth="1"/>
    <col min="6401" max="6403" width="31.85546875" style="1" bestFit="1" customWidth="1"/>
    <col min="6404" max="6655" width="9.140625" style="1"/>
    <col min="6656" max="6656" width="72.85546875" style="1" bestFit="1" customWidth="1"/>
    <col min="6657" max="6659" width="31.85546875" style="1" bestFit="1" customWidth="1"/>
    <col min="6660" max="6911" width="9.140625" style="1"/>
    <col min="6912" max="6912" width="72.85546875" style="1" bestFit="1" customWidth="1"/>
    <col min="6913" max="6915" width="31.85546875" style="1" bestFit="1" customWidth="1"/>
    <col min="6916" max="7167" width="9.140625" style="1"/>
    <col min="7168" max="7168" width="72.85546875" style="1" bestFit="1" customWidth="1"/>
    <col min="7169" max="7171" width="31.85546875" style="1" bestFit="1" customWidth="1"/>
    <col min="7172" max="7423" width="9.140625" style="1"/>
    <col min="7424" max="7424" width="72.85546875" style="1" bestFit="1" customWidth="1"/>
    <col min="7425" max="7427" width="31.85546875" style="1" bestFit="1" customWidth="1"/>
    <col min="7428" max="7679" width="9.140625" style="1"/>
    <col min="7680" max="7680" width="72.85546875" style="1" bestFit="1" customWidth="1"/>
    <col min="7681" max="7683" width="31.85546875" style="1" bestFit="1" customWidth="1"/>
    <col min="7684" max="7935" width="9.140625" style="1"/>
    <col min="7936" max="7936" width="72.85546875" style="1" bestFit="1" customWidth="1"/>
    <col min="7937" max="7939" width="31.85546875" style="1" bestFit="1" customWidth="1"/>
    <col min="7940" max="8191" width="9.140625" style="1"/>
    <col min="8192" max="8192" width="72.85546875" style="1" bestFit="1" customWidth="1"/>
    <col min="8193" max="8195" width="31.85546875" style="1" bestFit="1" customWidth="1"/>
    <col min="8196" max="8447" width="9.140625" style="1"/>
    <col min="8448" max="8448" width="72.85546875" style="1" bestFit="1" customWidth="1"/>
    <col min="8449" max="8451" width="31.85546875" style="1" bestFit="1" customWidth="1"/>
    <col min="8452" max="8703" width="9.140625" style="1"/>
    <col min="8704" max="8704" width="72.85546875" style="1" bestFit="1" customWidth="1"/>
    <col min="8705" max="8707" width="31.85546875" style="1" bestFit="1" customWidth="1"/>
    <col min="8708" max="8959" width="9.140625" style="1"/>
    <col min="8960" max="8960" width="72.85546875" style="1" bestFit="1" customWidth="1"/>
    <col min="8961" max="8963" width="31.85546875" style="1" bestFit="1" customWidth="1"/>
    <col min="8964" max="9215" width="9.140625" style="1"/>
    <col min="9216" max="9216" width="72.85546875" style="1" bestFit="1" customWidth="1"/>
    <col min="9217" max="9219" width="31.85546875" style="1" bestFit="1" customWidth="1"/>
    <col min="9220" max="9471" width="9.140625" style="1"/>
    <col min="9472" max="9472" width="72.85546875" style="1" bestFit="1" customWidth="1"/>
    <col min="9473" max="9475" width="31.85546875" style="1" bestFit="1" customWidth="1"/>
    <col min="9476" max="9727" width="9.140625" style="1"/>
    <col min="9728" max="9728" width="72.85546875" style="1" bestFit="1" customWidth="1"/>
    <col min="9729" max="9731" width="31.85546875" style="1" bestFit="1" customWidth="1"/>
    <col min="9732" max="9983" width="9.140625" style="1"/>
    <col min="9984" max="9984" width="72.85546875" style="1" bestFit="1" customWidth="1"/>
    <col min="9985" max="9987" width="31.85546875" style="1" bestFit="1" customWidth="1"/>
    <col min="9988" max="10239" width="9.140625" style="1"/>
    <col min="10240" max="10240" width="72.85546875" style="1" bestFit="1" customWidth="1"/>
    <col min="10241" max="10243" width="31.85546875" style="1" bestFit="1" customWidth="1"/>
    <col min="10244" max="10495" width="9.140625" style="1"/>
    <col min="10496" max="10496" width="72.85546875" style="1" bestFit="1" customWidth="1"/>
    <col min="10497" max="10499" width="31.85546875" style="1" bestFit="1" customWidth="1"/>
    <col min="10500" max="10751" width="9.140625" style="1"/>
    <col min="10752" max="10752" width="72.85546875" style="1" bestFit="1" customWidth="1"/>
    <col min="10753" max="10755" width="31.85546875" style="1" bestFit="1" customWidth="1"/>
    <col min="10756" max="11007" width="9.140625" style="1"/>
    <col min="11008" max="11008" width="72.85546875" style="1" bestFit="1" customWidth="1"/>
    <col min="11009" max="11011" width="31.85546875" style="1" bestFit="1" customWidth="1"/>
    <col min="11012" max="11263" width="9.140625" style="1"/>
    <col min="11264" max="11264" width="72.85546875" style="1" bestFit="1" customWidth="1"/>
    <col min="11265" max="11267" width="31.85546875" style="1" bestFit="1" customWidth="1"/>
    <col min="11268" max="11519" width="9.140625" style="1"/>
    <col min="11520" max="11520" width="72.85546875" style="1" bestFit="1" customWidth="1"/>
    <col min="11521" max="11523" width="31.85546875" style="1" bestFit="1" customWidth="1"/>
    <col min="11524" max="11775" width="9.140625" style="1"/>
    <col min="11776" max="11776" width="72.85546875" style="1" bestFit="1" customWidth="1"/>
    <col min="11777" max="11779" width="31.85546875" style="1" bestFit="1" customWidth="1"/>
    <col min="11780" max="12031" width="9.140625" style="1"/>
    <col min="12032" max="12032" width="72.85546875" style="1" bestFit="1" customWidth="1"/>
    <col min="12033" max="12035" width="31.85546875" style="1" bestFit="1" customWidth="1"/>
    <col min="12036" max="12287" width="9.140625" style="1"/>
    <col min="12288" max="12288" width="72.85546875" style="1" bestFit="1" customWidth="1"/>
    <col min="12289" max="12291" width="31.85546875" style="1" bestFit="1" customWidth="1"/>
    <col min="12292" max="12543" width="9.140625" style="1"/>
    <col min="12544" max="12544" width="72.85546875" style="1" bestFit="1" customWidth="1"/>
    <col min="12545" max="12547" width="31.85546875" style="1" bestFit="1" customWidth="1"/>
    <col min="12548" max="12799" width="9.140625" style="1"/>
    <col min="12800" max="12800" width="72.85546875" style="1" bestFit="1" customWidth="1"/>
    <col min="12801" max="12803" width="31.85546875" style="1" bestFit="1" customWidth="1"/>
    <col min="12804" max="13055" width="9.140625" style="1"/>
    <col min="13056" max="13056" width="72.85546875" style="1" bestFit="1" customWidth="1"/>
    <col min="13057" max="13059" width="31.85546875" style="1" bestFit="1" customWidth="1"/>
    <col min="13060" max="13311" width="9.140625" style="1"/>
    <col min="13312" max="13312" width="72.85546875" style="1" bestFit="1" customWidth="1"/>
    <col min="13313" max="13315" width="31.85546875" style="1" bestFit="1" customWidth="1"/>
    <col min="13316" max="13567" width="9.140625" style="1"/>
    <col min="13568" max="13568" width="72.85546875" style="1" bestFit="1" customWidth="1"/>
    <col min="13569" max="13571" width="31.85546875" style="1" bestFit="1" customWidth="1"/>
    <col min="13572" max="13823" width="9.140625" style="1"/>
    <col min="13824" max="13824" width="72.85546875" style="1" bestFit="1" customWidth="1"/>
    <col min="13825" max="13827" width="31.85546875" style="1" bestFit="1" customWidth="1"/>
    <col min="13828" max="14079" width="9.140625" style="1"/>
    <col min="14080" max="14080" width="72.85546875" style="1" bestFit="1" customWidth="1"/>
    <col min="14081" max="14083" width="31.85546875" style="1" bestFit="1" customWidth="1"/>
    <col min="14084" max="14335" width="9.140625" style="1"/>
    <col min="14336" max="14336" width="72.85546875" style="1" bestFit="1" customWidth="1"/>
    <col min="14337" max="14339" width="31.85546875" style="1" bestFit="1" customWidth="1"/>
    <col min="14340" max="14591" width="9.140625" style="1"/>
    <col min="14592" max="14592" width="72.85546875" style="1" bestFit="1" customWidth="1"/>
    <col min="14593" max="14595" width="31.85546875" style="1" bestFit="1" customWidth="1"/>
    <col min="14596" max="14847" width="9.140625" style="1"/>
    <col min="14848" max="14848" width="72.85546875" style="1" bestFit="1" customWidth="1"/>
    <col min="14849" max="14851" width="31.85546875" style="1" bestFit="1" customWidth="1"/>
    <col min="14852" max="15103" width="9.140625" style="1"/>
    <col min="15104" max="15104" width="72.85546875" style="1" bestFit="1" customWidth="1"/>
    <col min="15105" max="15107" width="31.85546875" style="1" bestFit="1" customWidth="1"/>
    <col min="15108" max="15359" width="9.140625" style="1"/>
    <col min="15360" max="15360" width="72.85546875" style="1" bestFit="1" customWidth="1"/>
    <col min="15361" max="15363" width="31.85546875" style="1" bestFit="1" customWidth="1"/>
    <col min="15364" max="15615" width="9.140625" style="1"/>
    <col min="15616" max="15616" width="72.85546875" style="1" bestFit="1" customWidth="1"/>
    <col min="15617" max="15619" width="31.85546875" style="1" bestFit="1" customWidth="1"/>
    <col min="15620" max="15871" width="9.140625" style="1"/>
    <col min="15872" max="15872" width="72.85546875" style="1" bestFit="1" customWidth="1"/>
    <col min="15873" max="15875" width="31.85546875" style="1" bestFit="1" customWidth="1"/>
    <col min="15876" max="16127" width="9.140625" style="1"/>
    <col min="16128" max="16128" width="72.85546875" style="1" bestFit="1" customWidth="1"/>
    <col min="16129" max="16131" width="31.85546875" style="1" bestFit="1" customWidth="1"/>
    <col min="16132" max="16384" width="9.140625" style="1"/>
  </cols>
  <sheetData>
    <row r="1" spans="1:6" ht="24" thickBot="1" x14ac:dyDescent="0.4">
      <c r="A1" s="36" t="s">
        <v>73</v>
      </c>
      <c r="B1" s="36"/>
      <c r="C1" s="36"/>
      <c r="D1" s="36"/>
    </row>
    <row r="2" spans="1:6" ht="15.75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6" ht="15.75" x14ac:dyDescent="0.25">
      <c r="A3" s="6" t="s">
        <v>4</v>
      </c>
      <c r="B3" s="7"/>
      <c r="C3" s="8"/>
      <c r="D3" s="9"/>
      <c r="E3"/>
      <c r="F3" s="10"/>
    </row>
    <row r="4" spans="1:6" ht="15.75" x14ac:dyDescent="0.25">
      <c r="A4" s="11" t="s">
        <v>5</v>
      </c>
      <c r="B4" s="12">
        <f>SUM(B5:B9)</f>
        <v>0</v>
      </c>
      <c r="C4" s="13">
        <f>SUM(C5:C9)</f>
        <v>0</v>
      </c>
      <c r="D4" s="14">
        <f>SUM(D5:D9)</f>
        <v>109578723.98</v>
      </c>
      <c r="E4"/>
      <c r="F4" s="10"/>
    </row>
    <row r="5" spans="1:6" ht="15.75" x14ac:dyDescent="0.25">
      <c r="A5" s="15" t="s">
        <v>6</v>
      </c>
      <c r="B5" s="16"/>
      <c r="C5" s="17"/>
      <c r="D5" s="28">
        <v>0</v>
      </c>
      <c r="E5"/>
      <c r="F5" s="10"/>
    </row>
    <row r="6" spans="1:6" ht="15.75" x14ac:dyDescent="0.25">
      <c r="A6" s="15" t="s">
        <v>7</v>
      </c>
      <c r="B6" s="16"/>
      <c r="C6" s="17"/>
      <c r="D6" s="29">
        <v>5143661.3499999996</v>
      </c>
      <c r="E6"/>
      <c r="F6" s="10"/>
    </row>
    <row r="7" spans="1:6" ht="15.75" x14ac:dyDescent="0.25">
      <c r="A7" s="15" t="s">
        <v>8</v>
      </c>
      <c r="B7" s="16"/>
      <c r="C7" s="17"/>
      <c r="D7" s="29">
        <v>102139765.12</v>
      </c>
      <c r="E7"/>
      <c r="F7" s="10"/>
    </row>
    <row r="8" spans="1:6" ht="15.75" x14ac:dyDescent="0.25">
      <c r="A8" s="15" t="s">
        <v>9</v>
      </c>
      <c r="B8" s="16"/>
      <c r="C8" s="17"/>
      <c r="D8" s="29">
        <v>2295297.5099999998</v>
      </c>
      <c r="E8"/>
      <c r="F8" s="10"/>
    </row>
    <row r="9" spans="1:6" ht="15.75" x14ac:dyDescent="0.25">
      <c r="A9" s="15" t="s">
        <v>10</v>
      </c>
      <c r="B9" s="16"/>
      <c r="C9" s="17"/>
      <c r="D9" s="29">
        <v>0</v>
      </c>
      <c r="E9"/>
      <c r="F9" s="10"/>
    </row>
    <row r="10" spans="1:6" ht="15.75" x14ac:dyDescent="0.25">
      <c r="A10" s="11" t="s">
        <v>11</v>
      </c>
      <c r="B10" s="12">
        <f>SUM(B11:B18)</f>
        <v>0</v>
      </c>
      <c r="C10" s="13">
        <f>SUM(C11:C18)</f>
        <v>0</v>
      </c>
      <c r="D10" s="30">
        <f>SUM(D11:D18)</f>
        <v>71713776.140000001</v>
      </c>
      <c r="E10"/>
      <c r="F10" s="10"/>
    </row>
    <row r="11" spans="1:6" ht="15.75" x14ac:dyDescent="0.25">
      <c r="A11" s="15" t="s">
        <v>12</v>
      </c>
      <c r="B11" s="16"/>
      <c r="C11" s="17"/>
      <c r="D11" s="29">
        <v>54875816.57</v>
      </c>
      <c r="E11"/>
      <c r="F11" s="10"/>
    </row>
    <row r="12" spans="1:6" ht="15.75" x14ac:dyDescent="0.25">
      <c r="A12" s="15" t="s">
        <v>13</v>
      </c>
      <c r="B12" s="16"/>
      <c r="C12" s="17"/>
      <c r="D12" s="29">
        <v>7601017.29</v>
      </c>
      <c r="E12"/>
      <c r="F12" s="10"/>
    </row>
    <row r="13" spans="1:6" ht="15.75" x14ac:dyDescent="0.25">
      <c r="A13" s="15" t="s">
        <v>14</v>
      </c>
      <c r="B13" s="16"/>
      <c r="C13" s="17"/>
      <c r="D13" s="29">
        <v>5907901.9199999999</v>
      </c>
      <c r="E13"/>
      <c r="F13" s="10"/>
    </row>
    <row r="14" spans="1:6" ht="15.75" x14ac:dyDescent="0.25">
      <c r="A14" s="15" t="s">
        <v>15</v>
      </c>
      <c r="B14" s="16"/>
      <c r="C14" s="17"/>
      <c r="D14" s="29">
        <v>0</v>
      </c>
      <c r="E14"/>
      <c r="F14" s="10"/>
    </row>
    <row r="15" spans="1:6" ht="15.75" x14ac:dyDescent="0.25">
      <c r="A15" s="15" t="s">
        <v>16</v>
      </c>
      <c r="B15" s="16"/>
      <c r="C15" s="17"/>
      <c r="D15" s="29">
        <v>1632470.86</v>
      </c>
      <c r="E15"/>
      <c r="F15" s="10"/>
    </row>
    <row r="16" spans="1:6" ht="15.75" x14ac:dyDescent="0.25">
      <c r="A16" s="15" t="s">
        <v>17</v>
      </c>
      <c r="B16" s="16"/>
      <c r="C16" s="17"/>
      <c r="D16" s="29">
        <v>0</v>
      </c>
      <c r="E16"/>
      <c r="F16" s="10"/>
    </row>
    <row r="17" spans="1:6" ht="15.75" x14ac:dyDescent="0.25">
      <c r="A17" s="15" t="s">
        <v>18</v>
      </c>
      <c r="B17" s="16"/>
      <c r="C17" s="17"/>
      <c r="D17" s="29">
        <v>1696015.09</v>
      </c>
      <c r="E17"/>
      <c r="F17" s="10"/>
    </row>
    <row r="18" spans="1:6" ht="15.75" x14ac:dyDescent="0.25">
      <c r="A18" s="15" t="s">
        <v>19</v>
      </c>
      <c r="B18" s="16"/>
      <c r="C18" s="17"/>
      <c r="D18" s="29">
        <v>554.41</v>
      </c>
      <c r="E18"/>
      <c r="F18" s="10"/>
    </row>
    <row r="19" spans="1:6" ht="15.75" x14ac:dyDescent="0.25">
      <c r="A19" s="11" t="s">
        <v>20</v>
      </c>
      <c r="B19" s="12"/>
      <c r="C19" s="13"/>
      <c r="D19" s="29">
        <v>574377.67000000004</v>
      </c>
      <c r="E19"/>
      <c r="F19" s="10"/>
    </row>
    <row r="20" spans="1:6" ht="15.75" x14ac:dyDescent="0.25">
      <c r="A20" s="11" t="s">
        <v>21</v>
      </c>
      <c r="B20" s="12">
        <f>B4-B10-B19</f>
        <v>0</v>
      </c>
      <c r="C20" s="27">
        <f>C4-C10-C19</f>
        <v>0</v>
      </c>
      <c r="D20" s="30">
        <f>D4-D10-D19</f>
        <v>37290570.170000002</v>
      </c>
      <c r="E20"/>
      <c r="F20" s="10"/>
    </row>
    <row r="21" spans="1:6" ht="15.75" x14ac:dyDescent="0.25">
      <c r="A21" s="6" t="s">
        <v>22</v>
      </c>
      <c r="B21" s="18"/>
      <c r="C21" s="19"/>
      <c r="D21" s="31"/>
      <c r="E21"/>
      <c r="F21" s="10"/>
    </row>
    <row r="22" spans="1:6" ht="15.75" x14ac:dyDescent="0.25">
      <c r="A22" s="11" t="s">
        <v>23</v>
      </c>
      <c r="B22" s="12">
        <f>SUM(B23,B24,B36,B35)</f>
        <v>0</v>
      </c>
      <c r="C22" s="27">
        <f>SUM(C23,C24,C36,C35)</f>
        <v>0</v>
      </c>
      <c r="D22" s="30">
        <f>SUM(D23,D24,D36,D35)</f>
        <v>9430245.7400000002</v>
      </c>
      <c r="E22"/>
      <c r="F22" s="10"/>
    </row>
    <row r="23" spans="1:6" ht="15.75" x14ac:dyDescent="0.25">
      <c r="A23" s="15" t="s">
        <v>24</v>
      </c>
      <c r="B23" s="16"/>
      <c r="C23" s="17"/>
      <c r="D23" s="29">
        <v>715002.24</v>
      </c>
      <c r="E23"/>
      <c r="F23" s="10"/>
    </row>
    <row r="24" spans="1:6" ht="15.75" x14ac:dyDescent="0.25">
      <c r="A24" s="6" t="s">
        <v>25</v>
      </c>
      <c r="B24" s="18">
        <f>SUM(B25:B34)</f>
        <v>0</v>
      </c>
      <c r="C24" s="19">
        <f>SUM(C25:C34)</f>
        <v>0</v>
      </c>
      <c r="D24" s="31">
        <f>SUM(D25:D34)</f>
        <v>8715243.5</v>
      </c>
      <c r="E24"/>
      <c r="F24" s="10"/>
    </row>
    <row r="25" spans="1:6" ht="15.75" x14ac:dyDescent="0.25">
      <c r="A25" s="15" t="s">
        <v>26</v>
      </c>
      <c r="B25" s="16"/>
      <c r="C25" s="17"/>
      <c r="D25" s="29">
        <v>0</v>
      </c>
      <c r="E25"/>
      <c r="F25" s="10"/>
    </row>
    <row r="26" spans="1:6" ht="15.75" x14ac:dyDescent="0.25">
      <c r="A26" s="15" t="s">
        <v>27</v>
      </c>
      <c r="B26" s="16"/>
      <c r="C26" s="17"/>
      <c r="D26" s="29">
        <v>0</v>
      </c>
      <c r="E26"/>
      <c r="F26" s="10"/>
    </row>
    <row r="27" spans="1:6" ht="15.75" x14ac:dyDescent="0.25">
      <c r="A27" s="15" t="s">
        <v>28</v>
      </c>
      <c r="B27" s="16"/>
      <c r="C27" s="17"/>
      <c r="D27" s="29">
        <v>1961363.77</v>
      </c>
      <c r="E27"/>
      <c r="F27" s="10"/>
    </row>
    <row r="28" spans="1:6" ht="15.75" x14ac:dyDescent="0.25">
      <c r="A28" s="15" t="s">
        <v>29</v>
      </c>
      <c r="B28" s="16"/>
      <c r="C28" s="17"/>
      <c r="D28" s="29">
        <v>1372936.84</v>
      </c>
      <c r="E28"/>
      <c r="F28" s="10"/>
    </row>
    <row r="29" spans="1:6" ht="15.75" x14ac:dyDescent="0.25">
      <c r="A29" s="15" t="s">
        <v>30</v>
      </c>
      <c r="B29" s="16"/>
      <c r="C29" s="17"/>
      <c r="D29" s="29">
        <v>0</v>
      </c>
      <c r="E29"/>
      <c r="F29" s="10"/>
    </row>
    <row r="30" spans="1:6" ht="15.75" x14ac:dyDescent="0.25">
      <c r="A30" s="15" t="s">
        <v>31</v>
      </c>
      <c r="B30" s="16"/>
      <c r="C30" s="17"/>
      <c r="D30" s="29">
        <v>5380942.8899999997</v>
      </c>
      <c r="E30"/>
      <c r="F30" s="10"/>
    </row>
    <row r="31" spans="1:6" ht="15.75" x14ac:dyDescent="0.25">
      <c r="A31" s="15" t="s">
        <v>32</v>
      </c>
      <c r="B31" s="16"/>
      <c r="C31" s="17"/>
      <c r="D31" s="29">
        <v>0</v>
      </c>
      <c r="E31"/>
      <c r="F31" s="10"/>
    </row>
    <row r="32" spans="1:6" ht="15.75" x14ac:dyDescent="0.25">
      <c r="A32" s="15" t="s">
        <v>33</v>
      </c>
      <c r="B32" s="16"/>
      <c r="C32" s="17"/>
      <c r="D32" s="29">
        <v>0</v>
      </c>
      <c r="E32"/>
      <c r="F32" s="10"/>
    </row>
    <row r="33" spans="1:6" ht="15.75" x14ac:dyDescent="0.25">
      <c r="A33" s="15" t="s">
        <v>34</v>
      </c>
      <c r="B33" s="16"/>
      <c r="C33" s="17"/>
      <c r="D33" s="29">
        <v>0</v>
      </c>
      <c r="E33"/>
      <c r="F33" s="10"/>
    </row>
    <row r="34" spans="1:6" ht="15.75" x14ac:dyDescent="0.25">
      <c r="A34" s="15" t="s">
        <v>35</v>
      </c>
      <c r="B34" s="16"/>
      <c r="C34" s="17"/>
      <c r="D34" s="32">
        <v>0</v>
      </c>
      <c r="E34"/>
      <c r="F34" s="10"/>
    </row>
    <row r="35" spans="1:6" ht="15.75" x14ac:dyDescent="0.25">
      <c r="A35" s="15" t="s">
        <v>36</v>
      </c>
      <c r="B35" s="16"/>
      <c r="C35" s="17"/>
      <c r="D35" s="32"/>
      <c r="E35"/>
      <c r="F35" s="10"/>
    </row>
    <row r="36" spans="1:6" ht="15.75" x14ac:dyDescent="0.25">
      <c r="A36" s="15" t="s">
        <v>37</v>
      </c>
      <c r="B36" s="16"/>
      <c r="C36" s="17"/>
      <c r="D36" s="32">
        <v>0</v>
      </c>
      <c r="E36"/>
      <c r="F36" s="10"/>
    </row>
    <row r="37" spans="1:6" ht="15.75" x14ac:dyDescent="0.25">
      <c r="A37" s="11" t="s">
        <v>38</v>
      </c>
      <c r="B37" s="12">
        <f>SUM(B38,B39,B50,B51)</f>
        <v>0</v>
      </c>
      <c r="C37" s="27">
        <f>SUM(C38,C39,C50,C51)</f>
        <v>0</v>
      </c>
      <c r="D37" s="30">
        <f>SUM(D38,D39,D50,D51)</f>
        <v>42509210.449999996</v>
      </c>
      <c r="E37"/>
      <c r="F37" s="10"/>
    </row>
    <row r="38" spans="1:6" ht="15.75" x14ac:dyDescent="0.25">
      <c r="A38" s="15" t="s">
        <v>39</v>
      </c>
      <c r="B38" s="16"/>
      <c r="C38" s="17"/>
      <c r="D38" s="29">
        <v>4286161.57</v>
      </c>
      <c r="E38"/>
      <c r="F38" s="10"/>
    </row>
    <row r="39" spans="1:6" ht="15.75" x14ac:dyDescent="0.25">
      <c r="A39" s="6" t="s">
        <v>40</v>
      </c>
      <c r="B39" s="18">
        <f>SUM(B40:B49)</f>
        <v>0</v>
      </c>
      <c r="C39" s="19">
        <f>SUM(C40:C49)</f>
        <v>0</v>
      </c>
      <c r="D39" s="31">
        <f>SUM(D40:D49)</f>
        <v>37070479.759999998</v>
      </c>
      <c r="E39"/>
      <c r="F39" s="10"/>
    </row>
    <row r="40" spans="1:6" ht="15.75" x14ac:dyDescent="0.25">
      <c r="A40" s="15" t="s">
        <v>26</v>
      </c>
      <c r="B40" s="16"/>
      <c r="C40" s="17"/>
      <c r="D40" s="29">
        <v>0</v>
      </c>
      <c r="E40"/>
      <c r="F40" s="10"/>
    </row>
    <row r="41" spans="1:6" ht="15.75" x14ac:dyDescent="0.25">
      <c r="A41" s="15" t="s">
        <v>27</v>
      </c>
      <c r="B41" s="16"/>
      <c r="C41" s="17"/>
      <c r="D41" s="29">
        <v>0</v>
      </c>
      <c r="E41"/>
      <c r="F41" s="10"/>
    </row>
    <row r="42" spans="1:6" ht="15.75" x14ac:dyDescent="0.25">
      <c r="A42" s="15" t="s">
        <v>28</v>
      </c>
      <c r="B42" s="16"/>
      <c r="C42" s="17"/>
      <c r="D42" s="29">
        <v>1498101.9</v>
      </c>
      <c r="E42"/>
      <c r="F42" s="10"/>
    </row>
    <row r="43" spans="1:6" ht="15.75" x14ac:dyDescent="0.25">
      <c r="A43" s="15" t="s">
        <v>29</v>
      </c>
      <c r="B43" s="16"/>
      <c r="C43" s="17"/>
      <c r="D43" s="29">
        <v>2534864.25</v>
      </c>
      <c r="E43"/>
      <c r="F43" s="10"/>
    </row>
    <row r="44" spans="1:6" ht="15.75" x14ac:dyDescent="0.25">
      <c r="A44" s="15" t="s">
        <v>30</v>
      </c>
      <c r="B44" s="16"/>
      <c r="C44" s="17"/>
      <c r="D44" s="29">
        <v>4500</v>
      </c>
      <c r="E44"/>
      <c r="F44" s="10"/>
    </row>
    <row r="45" spans="1:6" ht="15.75" x14ac:dyDescent="0.25">
      <c r="A45" s="15" t="s">
        <v>31</v>
      </c>
      <c r="B45" s="16"/>
      <c r="C45" s="17"/>
      <c r="D45" s="29">
        <v>10125172.16</v>
      </c>
      <c r="E45"/>
      <c r="F45" s="10"/>
    </row>
    <row r="46" spans="1:6" ht="15.75" x14ac:dyDescent="0.25">
      <c r="A46" s="15" t="s">
        <v>32</v>
      </c>
      <c r="B46" s="16"/>
      <c r="C46" s="17"/>
      <c r="D46" s="29">
        <v>0</v>
      </c>
      <c r="E46"/>
      <c r="F46" s="10"/>
    </row>
    <row r="47" spans="1:6" ht="15.75" x14ac:dyDescent="0.25">
      <c r="A47" s="15" t="s">
        <v>33</v>
      </c>
      <c r="B47" s="16"/>
      <c r="C47" s="17"/>
      <c r="D47" s="29">
        <v>22907841.449999999</v>
      </c>
      <c r="E47"/>
      <c r="F47" s="10"/>
    </row>
    <row r="48" spans="1:6" ht="15.75" x14ac:dyDescent="0.25">
      <c r="A48" s="15" t="s">
        <v>34</v>
      </c>
      <c r="B48" s="16"/>
      <c r="C48" s="17"/>
      <c r="D48" s="29">
        <v>0</v>
      </c>
      <c r="E48"/>
      <c r="F48" s="10"/>
    </row>
    <row r="49" spans="1:6" ht="15.75" x14ac:dyDescent="0.25">
      <c r="A49" s="15" t="s">
        <v>35</v>
      </c>
      <c r="B49" s="16"/>
      <c r="C49" s="17"/>
      <c r="D49" s="29">
        <v>0</v>
      </c>
      <c r="E49"/>
      <c r="F49" s="10"/>
    </row>
    <row r="50" spans="1:6" ht="15.75" x14ac:dyDescent="0.25">
      <c r="A50" s="15" t="s">
        <v>41</v>
      </c>
      <c r="B50" s="16"/>
      <c r="C50" s="17"/>
      <c r="D50" s="32">
        <v>0</v>
      </c>
      <c r="E50"/>
      <c r="F50" s="10"/>
    </row>
    <row r="51" spans="1:6" ht="15.75" x14ac:dyDescent="0.25">
      <c r="A51" s="15" t="s">
        <v>42</v>
      </c>
      <c r="B51" s="16"/>
      <c r="C51" s="17"/>
      <c r="D51" s="29">
        <v>1152569.1200000001</v>
      </c>
      <c r="E51"/>
      <c r="F51" s="10"/>
    </row>
    <row r="52" spans="1:6" ht="15.75" x14ac:dyDescent="0.25">
      <c r="A52" s="11" t="s">
        <v>43</v>
      </c>
      <c r="B52" s="12">
        <f>B22-B37</f>
        <v>0</v>
      </c>
      <c r="C52" s="13">
        <f>C22-C37</f>
        <v>0</v>
      </c>
      <c r="D52" s="30">
        <f>D22-D37</f>
        <v>-33078964.709999993</v>
      </c>
      <c r="E52"/>
      <c r="F52" s="10"/>
    </row>
    <row r="53" spans="1:6" ht="15.75" x14ac:dyDescent="0.25">
      <c r="A53" s="11" t="s">
        <v>44</v>
      </c>
      <c r="B53" s="12">
        <f>B20+B52</f>
        <v>0</v>
      </c>
      <c r="C53" s="13">
        <f>C20+C52</f>
        <v>0</v>
      </c>
      <c r="D53" s="30">
        <f>D20+D52</f>
        <v>4211605.4600000083</v>
      </c>
      <c r="E53"/>
      <c r="F53" s="10"/>
    </row>
    <row r="54" spans="1:6" ht="15.75" x14ac:dyDescent="0.25">
      <c r="A54" s="6" t="s">
        <v>45</v>
      </c>
      <c r="B54" s="18"/>
      <c r="C54" s="19"/>
      <c r="D54" s="31"/>
      <c r="E54"/>
      <c r="F54" s="10"/>
    </row>
    <row r="55" spans="1:6" ht="15.75" x14ac:dyDescent="0.25">
      <c r="A55" s="11" t="s">
        <v>46</v>
      </c>
      <c r="B55" s="12">
        <f>SUM(B56:B58)</f>
        <v>0</v>
      </c>
      <c r="C55" s="13">
        <f>SUM(C56:C58)</f>
        <v>0</v>
      </c>
      <c r="D55" s="30">
        <f>SUM(D56:D58)</f>
        <v>-1004217.16</v>
      </c>
      <c r="E55"/>
      <c r="F55" s="10"/>
    </row>
    <row r="56" spans="1:6" ht="15.75" x14ac:dyDescent="0.25">
      <c r="A56" s="15" t="s">
        <v>47</v>
      </c>
      <c r="B56" s="16"/>
      <c r="C56" s="17"/>
      <c r="D56" s="32">
        <v>0</v>
      </c>
      <c r="E56"/>
      <c r="F56" s="10"/>
    </row>
    <row r="57" spans="1:6" ht="15.75" x14ac:dyDescent="0.25">
      <c r="A57" s="15" t="s">
        <v>48</v>
      </c>
      <c r="B57" s="16"/>
      <c r="C57" s="17"/>
      <c r="D57" s="32">
        <v>0</v>
      </c>
      <c r="E57"/>
      <c r="F57" s="10"/>
    </row>
    <row r="58" spans="1:6" ht="15.75" x14ac:dyDescent="0.25">
      <c r="A58" s="15" t="s">
        <v>49</v>
      </c>
      <c r="B58" s="16"/>
      <c r="C58" s="17"/>
      <c r="D58" s="29">
        <v>-1004217.16</v>
      </c>
      <c r="E58"/>
      <c r="F58" s="10"/>
    </row>
    <row r="59" spans="1:6" ht="15.75" x14ac:dyDescent="0.25">
      <c r="A59" s="11" t="s">
        <v>50</v>
      </c>
      <c r="B59" s="12">
        <f>SUM(B60,B67)</f>
        <v>0</v>
      </c>
      <c r="C59" s="13">
        <f>SUM(C60,C67)</f>
        <v>0</v>
      </c>
      <c r="D59" s="30">
        <f>SUM(D60,D67)</f>
        <v>-5889185.6299999999</v>
      </c>
      <c r="E59"/>
      <c r="F59" s="10"/>
    </row>
    <row r="60" spans="1:6" ht="15.75" x14ac:dyDescent="0.25">
      <c r="A60" s="6" t="s">
        <v>51</v>
      </c>
      <c r="B60" s="18">
        <f>SUM(B61:B66)</f>
        <v>0</v>
      </c>
      <c r="C60" s="19">
        <f>SUM(C61:C66)</f>
        <v>0</v>
      </c>
      <c r="D60" s="31">
        <f>SUM(D61:D66)</f>
        <v>0</v>
      </c>
      <c r="E60"/>
      <c r="F60" s="10"/>
    </row>
    <row r="61" spans="1:6" ht="15.75" x14ac:dyDescent="0.25">
      <c r="A61" s="15" t="s">
        <v>52</v>
      </c>
      <c r="B61" s="16"/>
      <c r="C61" s="17"/>
      <c r="D61" s="32">
        <v>0</v>
      </c>
      <c r="E61"/>
      <c r="F61" s="10"/>
    </row>
    <row r="62" spans="1:6" ht="15.75" x14ac:dyDescent="0.25">
      <c r="A62" s="15" t="s">
        <v>53</v>
      </c>
      <c r="B62" s="16"/>
      <c r="C62" s="17"/>
      <c r="D62" s="32">
        <v>0</v>
      </c>
      <c r="E62"/>
      <c r="F62" s="10"/>
    </row>
    <row r="63" spans="1:6" ht="15.75" x14ac:dyDescent="0.25">
      <c r="A63" s="15" t="s">
        <v>54</v>
      </c>
      <c r="B63" s="16"/>
      <c r="C63" s="17"/>
      <c r="D63" s="32">
        <v>0</v>
      </c>
      <c r="E63"/>
      <c r="F63" s="10"/>
    </row>
    <row r="64" spans="1:6" ht="15.75" x14ac:dyDescent="0.25">
      <c r="A64" s="15" t="s">
        <v>55</v>
      </c>
      <c r="B64" s="16"/>
      <c r="C64" s="17"/>
      <c r="D64" s="32">
        <v>0</v>
      </c>
      <c r="E64"/>
      <c r="F64" s="10"/>
    </row>
    <row r="65" spans="1:6" ht="15.75" x14ac:dyDescent="0.25">
      <c r="A65" s="15" t="s">
        <v>56</v>
      </c>
      <c r="B65" s="16"/>
      <c r="C65" s="17"/>
      <c r="D65" s="32">
        <v>0</v>
      </c>
      <c r="E65"/>
      <c r="F65" s="10"/>
    </row>
    <row r="66" spans="1:6" ht="15.75" x14ac:dyDescent="0.25">
      <c r="A66" s="15" t="s">
        <v>57</v>
      </c>
      <c r="B66" s="16"/>
      <c r="C66" s="17"/>
      <c r="D66" s="32">
        <v>0</v>
      </c>
      <c r="E66"/>
      <c r="F66" s="10"/>
    </row>
    <row r="67" spans="1:6" ht="15.75" x14ac:dyDescent="0.25">
      <c r="A67" s="15" t="s">
        <v>58</v>
      </c>
      <c r="B67" s="16"/>
      <c r="C67" s="17"/>
      <c r="D67" s="29">
        <v>-5889185.6299999999</v>
      </c>
      <c r="E67"/>
      <c r="F67" s="10"/>
    </row>
    <row r="68" spans="1:6" ht="15.75" x14ac:dyDescent="0.25">
      <c r="A68" s="11" t="s">
        <v>59</v>
      </c>
      <c r="B68" s="12">
        <f>B59-B55</f>
        <v>0</v>
      </c>
      <c r="C68" s="13">
        <f>C59-C55</f>
        <v>0</v>
      </c>
      <c r="D68" s="30">
        <f>D59-D55</f>
        <v>-4884968.47</v>
      </c>
      <c r="E68"/>
      <c r="F68" s="10"/>
    </row>
    <row r="69" spans="1:6" ht="15.75" x14ac:dyDescent="0.25">
      <c r="A69" s="11" t="s">
        <v>60</v>
      </c>
      <c r="B69" s="12">
        <f>B53+B68</f>
        <v>0</v>
      </c>
      <c r="C69" s="13">
        <f>C53+C68</f>
        <v>0</v>
      </c>
      <c r="D69" s="30">
        <f>D53+D68</f>
        <v>-673363.00999999139</v>
      </c>
      <c r="E69"/>
      <c r="F69" s="10"/>
    </row>
    <row r="70" spans="1:6" ht="16.5" thickBot="1" x14ac:dyDescent="0.3">
      <c r="A70" s="15" t="s">
        <v>61</v>
      </c>
      <c r="B70" s="20">
        <f>B69-B71</f>
        <v>0</v>
      </c>
      <c r="C70" s="17">
        <f>C69-C71</f>
        <v>0</v>
      </c>
      <c r="D70" s="35">
        <f>D69-D71</f>
        <v>8.6147338151931763E-9</v>
      </c>
      <c r="E70"/>
      <c r="F70" s="10"/>
    </row>
    <row r="71" spans="1:6" ht="15.75" x14ac:dyDescent="0.25">
      <c r="A71" s="21" t="s">
        <v>62</v>
      </c>
      <c r="B71" s="22">
        <f>SUM(B72:B81)</f>
        <v>0</v>
      </c>
      <c r="C71" s="23">
        <f>SUM(C72:C81)</f>
        <v>0</v>
      </c>
      <c r="D71" s="33">
        <f>SUM(D72:D81)</f>
        <v>-673363.01</v>
      </c>
      <c r="E71"/>
      <c r="F71" s="10"/>
    </row>
    <row r="72" spans="1:6" ht="15.75" x14ac:dyDescent="0.25">
      <c r="A72" s="15" t="s">
        <v>63</v>
      </c>
      <c r="B72" s="16"/>
      <c r="C72" s="17"/>
      <c r="D72" s="29">
        <v>0</v>
      </c>
      <c r="E72"/>
      <c r="F72" s="10"/>
    </row>
    <row r="73" spans="1:6" ht="15.75" x14ac:dyDescent="0.25">
      <c r="A73" s="15" t="s">
        <v>64</v>
      </c>
      <c r="B73" s="16"/>
      <c r="C73" s="17"/>
      <c r="D73" s="29">
        <v>0</v>
      </c>
      <c r="E73"/>
      <c r="F73" s="10"/>
    </row>
    <row r="74" spans="1:6" ht="15.75" x14ac:dyDescent="0.25">
      <c r="A74" s="15" t="s">
        <v>65</v>
      </c>
      <c r="B74" s="16"/>
      <c r="C74" s="17"/>
      <c r="D74" s="29">
        <v>-773458.33</v>
      </c>
      <c r="E74"/>
      <c r="F74" s="10"/>
    </row>
    <row r="75" spans="1:6" ht="15.75" x14ac:dyDescent="0.25">
      <c r="A75" s="15" t="s">
        <v>66</v>
      </c>
      <c r="B75" s="16"/>
      <c r="C75" s="17"/>
      <c r="D75" s="29">
        <v>0</v>
      </c>
      <c r="E75"/>
      <c r="F75" s="10"/>
    </row>
    <row r="76" spans="1:6" ht="15.75" x14ac:dyDescent="0.25">
      <c r="A76" s="15" t="s">
        <v>67</v>
      </c>
      <c r="B76" s="16"/>
      <c r="C76" s="17"/>
      <c r="D76" s="29">
        <v>100095.32</v>
      </c>
      <c r="E76"/>
      <c r="F76" s="10"/>
    </row>
    <row r="77" spans="1:6" ht="15.75" x14ac:dyDescent="0.25">
      <c r="A77" s="15" t="s">
        <v>68</v>
      </c>
      <c r="B77" s="16"/>
      <c r="C77" s="17"/>
      <c r="D77" s="29">
        <v>0</v>
      </c>
      <c r="E77"/>
      <c r="F77" s="10"/>
    </row>
    <row r="78" spans="1:6" ht="15.75" x14ac:dyDescent="0.25">
      <c r="A78" s="15" t="s">
        <v>69</v>
      </c>
      <c r="B78" s="16"/>
      <c r="C78" s="17"/>
      <c r="D78" s="29">
        <v>0</v>
      </c>
      <c r="E78"/>
      <c r="F78" s="10"/>
    </row>
    <row r="79" spans="1:6" ht="15.75" x14ac:dyDescent="0.25">
      <c r="A79" s="15" t="s">
        <v>70</v>
      </c>
      <c r="B79" s="16"/>
      <c r="C79" s="17"/>
      <c r="D79" s="29">
        <v>0</v>
      </c>
      <c r="E79"/>
      <c r="F79" s="10"/>
    </row>
    <row r="80" spans="1:6" ht="15.75" x14ac:dyDescent="0.25">
      <c r="A80" s="15" t="s">
        <v>71</v>
      </c>
      <c r="B80" s="16"/>
      <c r="C80" s="17"/>
      <c r="D80" s="29">
        <v>0</v>
      </c>
      <c r="E80"/>
      <c r="F80" s="10"/>
    </row>
    <row r="81" spans="1:6" ht="16.5" thickBot="1" x14ac:dyDescent="0.3">
      <c r="A81" s="24" t="s">
        <v>72</v>
      </c>
      <c r="B81" s="20"/>
      <c r="C81" s="25"/>
      <c r="D81" s="34">
        <v>0</v>
      </c>
      <c r="E81"/>
      <c r="F81" s="10"/>
    </row>
    <row r="82" spans="1:6" ht="15" customHeight="1" x14ac:dyDescent="0.25">
      <c r="E82"/>
      <c r="F82" s="10"/>
    </row>
    <row r="83" spans="1:6" ht="15" customHeight="1" x14ac:dyDescent="0.25">
      <c r="A83" s="1" t="s">
        <v>75</v>
      </c>
      <c r="E83"/>
      <c r="F83" s="10"/>
    </row>
    <row r="84" spans="1:6" ht="15" customHeight="1" x14ac:dyDescent="0.25">
      <c r="A84" s="1" t="s">
        <v>74</v>
      </c>
      <c r="E84"/>
      <c r="F84" s="10"/>
    </row>
    <row r="85" spans="1:6" x14ac:dyDescent="0.25">
      <c r="E85"/>
      <c r="F85" s="10"/>
    </row>
    <row r="86" spans="1:6" x14ac:dyDescent="0.25">
      <c r="E86"/>
      <c r="F86" s="10"/>
    </row>
    <row r="87" spans="1:6" x14ac:dyDescent="0.25">
      <c r="E87"/>
      <c r="F87" s="10"/>
    </row>
    <row r="88" spans="1:6" x14ac:dyDescent="0.25">
      <c r="E88"/>
      <c r="F88" s="10"/>
    </row>
    <row r="89" spans="1:6" x14ac:dyDescent="0.25">
      <c r="E89"/>
      <c r="F89" s="10"/>
    </row>
    <row r="90" spans="1:6" x14ac:dyDescent="0.25">
      <c r="E90"/>
      <c r="F90" s="10"/>
    </row>
    <row r="91" spans="1:6" x14ac:dyDescent="0.25">
      <c r="E91"/>
      <c r="F91" s="10"/>
    </row>
    <row r="92" spans="1:6" x14ac:dyDescent="0.25">
      <c r="E92"/>
      <c r="F92" s="10"/>
    </row>
    <row r="93" spans="1:6" x14ac:dyDescent="0.25">
      <c r="E93"/>
      <c r="F93" s="10"/>
    </row>
    <row r="94" spans="1:6" x14ac:dyDescent="0.25">
      <c r="E94"/>
      <c r="F94" s="10"/>
    </row>
    <row r="95" spans="1:6" x14ac:dyDescent="0.25">
      <c r="E95"/>
      <c r="F95" s="10"/>
    </row>
    <row r="96" spans="1:6" x14ac:dyDescent="0.25">
      <c r="E96"/>
      <c r="F96" s="10"/>
    </row>
    <row r="97" spans="5:6" x14ac:dyDescent="0.25">
      <c r="E97"/>
      <c r="F97" s="10"/>
    </row>
    <row r="98" spans="5:6" x14ac:dyDescent="0.25">
      <c r="E98"/>
      <c r="F98" s="10"/>
    </row>
    <row r="99" spans="5:6" x14ac:dyDescent="0.25">
      <c r="E99"/>
      <c r="F99" s="10"/>
    </row>
    <row r="100" spans="5:6" x14ac:dyDescent="0.25">
      <c r="E100"/>
      <c r="F100" s="10"/>
    </row>
    <row r="101" spans="5:6" x14ac:dyDescent="0.25">
      <c r="E101"/>
      <c r="F101" s="10"/>
    </row>
    <row r="102" spans="5:6" x14ac:dyDescent="0.25">
      <c r="E102"/>
      <c r="F102" s="10"/>
    </row>
    <row r="103" spans="5:6" x14ac:dyDescent="0.25">
      <c r="E103"/>
      <c r="F103" s="10"/>
    </row>
    <row r="104" spans="5:6" x14ac:dyDescent="0.25">
      <c r="E104"/>
      <c r="F104" s="10"/>
    </row>
    <row r="105" spans="5:6" x14ac:dyDescent="0.25">
      <c r="E105"/>
      <c r="F105" s="10"/>
    </row>
    <row r="106" spans="5:6" x14ac:dyDescent="0.25">
      <c r="E106"/>
      <c r="F106" s="10"/>
    </row>
    <row r="107" spans="5:6" x14ac:dyDescent="0.25">
      <c r="E107"/>
      <c r="F107" s="10"/>
    </row>
    <row r="108" spans="5:6" x14ac:dyDescent="0.25">
      <c r="E108"/>
      <c r="F108" s="10"/>
    </row>
    <row r="109" spans="5:6" x14ac:dyDescent="0.25">
      <c r="E109"/>
      <c r="F109" s="10"/>
    </row>
    <row r="110" spans="5:6" x14ac:dyDescent="0.25">
      <c r="E110"/>
      <c r="F110" s="10"/>
    </row>
    <row r="111" spans="5:6" x14ac:dyDescent="0.25">
      <c r="E111"/>
      <c r="F111" s="10"/>
    </row>
    <row r="112" spans="5:6" x14ac:dyDescent="0.25">
      <c r="E112"/>
      <c r="F112" s="10"/>
    </row>
    <row r="113" spans="5:6" x14ac:dyDescent="0.25">
      <c r="E113"/>
      <c r="F113" s="10"/>
    </row>
    <row r="114" spans="5:6" x14ac:dyDescent="0.25">
      <c r="E114"/>
      <c r="F114" s="10"/>
    </row>
    <row r="115" spans="5:6" x14ac:dyDescent="0.25">
      <c r="E115"/>
      <c r="F115" s="10"/>
    </row>
    <row r="116" spans="5:6" x14ac:dyDescent="0.25">
      <c r="E116"/>
      <c r="F116" s="10"/>
    </row>
    <row r="117" spans="5:6" x14ac:dyDescent="0.25">
      <c r="E117"/>
      <c r="F117" s="10"/>
    </row>
    <row r="118" spans="5:6" x14ac:dyDescent="0.25">
      <c r="E118"/>
      <c r="F118" s="10"/>
    </row>
    <row r="119" spans="5:6" x14ac:dyDescent="0.25">
      <c r="E119"/>
      <c r="F119" s="10"/>
    </row>
    <row r="120" spans="5:6" x14ac:dyDescent="0.25">
      <c r="E120"/>
      <c r="F120" s="10"/>
    </row>
    <row r="121" spans="5:6" x14ac:dyDescent="0.25">
      <c r="E121"/>
      <c r="F121" s="10"/>
    </row>
    <row r="122" spans="5:6" x14ac:dyDescent="0.25">
      <c r="E122"/>
      <c r="F122" s="10"/>
    </row>
    <row r="123" spans="5:6" x14ac:dyDescent="0.25">
      <c r="E123"/>
      <c r="F123" s="10"/>
    </row>
    <row r="124" spans="5:6" x14ac:dyDescent="0.25">
      <c r="E124"/>
      <c r="F124" s="10"/>
    </row>
    <row r="125" spans="5:6" x14ac:dyDescent="0.25">
      <c r="E125"/>
      <c r="F125" s="10"/>
    </row>
    <row r="126" spans="5:6" x14ac:dyDescent="0.25">
      <c r="E126"/>
      <c r="F126" s="10"/>
    </row>
    <row r="127" spans="5:6" x14ac:dyDescent="0.25">
      <c r="E127"/>
      <c r="F127" s="10"/>
    </row>
    <row r="128" spans="5:6" x14ac:dyDescent="0.25">
      <c r="E128"/>
      <c r="F128" s="10"/>
    </row>
    <row r="129" spans="5:6" x14ac:dyDescent="0.25">
      <c r="E129"/>
      <c r="F129" s="10"/>
    </row>
    <row r="130" spans="5:6" x14ac:dyDescent="0.25">
      <c r="E130"/>
      <c r="F130" s="10"/>
    </row>
    <row r="131" spans="5:6" x14ac:dyDescent="0.25">
      <c r="E131"/>
      <c r="F131" s="10"/>
    </row>
    <row r="132" spans="5:6" x14ac:dyDescent="0.25">
      <c r="E132"/>
      <c r="F132" s="10"/>
    </row>
    <row r="133" spans="5:6" x14ac:dyDescent="0.25">
      <c r="E133"/>
      <c r="F133" s="10"/>
    </row>
    <row r="134" spans="5:6" x14ac:dyDescent="0.25">
      <c r="E134"/>
      <c r="F134" s="10"/>
    </row>
    <row r="135" spans="5:6" x14ac:dyDescent="0.25">
      <c r="E135"/>
      <c r="F135" s="10"/>
    </row>
    <row r="136" spans="5:6" x14ac:dyDescent="0.25">
      <c r="E136"/>
      <c r="F136" s="10"/>
    </row>
    <row r="137" spans="5:6" x14ac:dyDescent="0.25">
      <c r="E137"/>
      <c r="F137" s="10"/>
    </row>
    <row r="138" spans="5:6" x14ac:dyDescent="0.25">
      <c r="E138"/>
      <c r="F138" s="10"/>
    </row>
    <row r="139" spans="5:6" x14ac:dyDescent="0.25">
      <c r="E139"/>
      <c r="F139" s="10"/>
    </row>
    <row r="140" spans="5:6" x14ac:dyDescent="0.25">
      <c r="E140"/>
      <c r="F140" s="10"/>
    </row>
    <row r="141" spans="5:6" x14ac:dyDescent="0.25">
      <c r="E141"/>
      <c r="F141" s="10"/>
    </row>
    <row r="142" spans="5:6" x14ac:dyDescent="0.25">
      <c r="E142"/>
      <c r="F142" s="10"/>
    </row>
    <row r="143" spans="5:6" x14ac:dyDescent="0.25">
      <c r="E143"/>
      <c r="F143" s="10"/>
    </row>
    <row r="144" spans="5:6" x14ac:dyDescent="0.25">
      <c r="E144"/>
      <c r="F144" s="10"/>
    </row>
    <row r="145" spans="5:6" x14ac:dyDescent="0.25">
      <c r="E145"/>
      <c r="F145" s="10"/>
    </row>
    <row r="146" spans="5:6" x14ac:dyDescent="0.25">
      <c r="E146"/>
      <c r="F146" s="10"/>
    </row>
    <row r="147" spans="5:6" x14ac:dyDescent="0.25">
      <c r="E147"/>
      <c r="F147" s="10"/>
    </row>
    <row r="148" spans="5:6" x14ac:dyDescent="0.25">
      <c r="E148"/>
      <c r="F148" s="10"/>
    </row>
    <row r="149" spans="5:6" x14ac:dyDescent="0.25">
      <c r="E149"/>
      <c r="F149" s="10"/>
    </row>
    <row r="150" spans="5:6" x14ac:dyDescent="0.25">
      <c r="E150"/>
      <c r="F150" s="10"/>
    </row>
    <row r="151" spans="5:6" x14ac:dyDescent="0.25">
      <c r="E151"/>
      <c r="F151" s="10"/>
    </row>
    <row r="152" spans="5:6" x14ac:dyDescent="0.25">
      <c r="E152"/>
      <c r="F152" s="10"/>
    </row>
    <row r="153" spans="5:6" x14ac:dyDescent="0.25">
      <c r="E153"/>
      <c r="F153" s="10"/>
    </row>
    <row r="154" spans="5:6" x14ac:dyDescent="0.25">
      <c r="E154"/>
      <c r="F154" s="10"/>
    </row>
    <row r="155" spans="5:6" x14ac:dyDescent="0.25">
      <c r="E155"/>
      <c r="F15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2019-07-05T08:21:57Z</dcterms:modified>
</cp:coreProperties>
</file>